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52" yWindow="95" windowWidth="17633" windowHeight="7295"/>
  </bookViews>
  <sheets>
    <sheet name="TRFGM8" sheetId="4" r:id="rId1"/>
    <sheet name="Feuil1" sheetId="1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I20" i="4" l="1"/>
  <c r="I17" i="4"/>
  <c r="G17" i="4"/>
  <c r="E17" i="4"/>
  <c r="C17" i="4"/>
  <c r="L10" i="4"/>
  <c r="I10" i="4"/>
  <c r="J10" i="4" s="1"/>
  <c r="G10" i="4"/>
  <c r="E10" i="4"/>
  <c r="C10" i="4"/>
  <c r="L7" i="4"/>
  <c r="I7" i="4"/>
  <c r="J7" i="4" s="1"/>
  <c r="G7" i="4"/>
  <c r="E7" i="4"/>
  <c r="C7" i="4"/>
</calcChain>
</file>

<file path=xl/sharedStrings.xml><?xml version="1.0" encoding="utf-8"?>
<sst xmlns="http://schemas.openxmlformats.org/spreadsheetml/2006/main" count="80" uniqueCount="65">
  <si>
    <t>Tableau RFGM8. Répartition des greffons nationaux/internationaux pour les patients nationaux selon la source de CSH</t>
  </si>
  <si>
    <t xml:space="preserve">NOMBRE DE GREFFONS
ISSUS DE DONNEURS </t>
  </si>
  <si>
    <t>N =</t>
  </si>
  <si>
    <t>Greffons nationaux</t>
  </si>
  <si>
    <t>14.2%</t>
  </si>
  <si>
    <t>13.2%</t>
  </si>
  <si>
    <t>9.3%</t>
  </si>
  <si>
    <t>Moelle</t>
  </si>
  <si>
    <t>2.7%</t>
  </si>
  <si>
    <t>2.8%</t>
  </si>
  <si>
    <t>1.2%</t>
  </si>
  <si>
    <t>1.1%</t>
  </si>
  <si>
    <t>CSP</t>
  </si>
  <si>
    <t>11.5%</t>
  </si>
  <si>
    <t>10.4%</t>
  </si>
  <si>
    <t>8.3%</t>
  </si>
  <si>
    <t>6.8%</t>
  </si>
  <si>
    <t>6.9%</t>
  </si>
  <si>
    <t>Greffons internationaux</t>
  </si>
  <si>
    <t>85.8%</t>
  </si>
  <si>
    <t>86.8%</t>
  </si>
  <si>
    <t>90.7%</t>
  </si>
  <si>
    <t>16.2%</t>
  </si>
  <si>
    <t>17.7%</t>
  </si>
  <si>
    <t>69.6%</t>
  </si>
  <si>
    <t>68.8%</t>
  </si>
  <si>
    <t>74.1%</t>
  </si>
  <si>
    <t>NOMBRE DE GREFFONS 
DE SANG PLACENTAIRE</t>
  </si>
  <si>
    <t>GREFFONS D'USP SIMPLE</t>
  </si>
  <si>
    <t>70.6%</t>
  </si>
  <si>
    <t>69.8%</t>
  </si>
  <si>
    <t>70.3%</t>
  </si>
  <si>
    <t>76.4%</t>
  </si>
  <si>
    <t>82.9%</t>
  </si>
  <si>
    <t>Greffon national</t>
  </si>
  <si>
    <t>32.4%</t>
  </si>
  <si>
    <t>25.6%</t>
  </si>
  <si>
    <t>21.6%</t>
  </si>
  <si>
    <t>30.6%</t>
  </si>
  <si>
    <t>51.2%</t>
  </si>
  <si>
    <t>Greffon international</t>
  </si>
  <si>
    <t>38.2%</t>
  </si>
  <si>
    <t>44.2%</t>
  </si>
  <si>
    <t>48.6%</t>
  </si>
  <si>
    <t>45.8%</t>
  </si>
  <si>
    <t>31.7%</t>
  </si>
  <si>
    <t>GREFFONS D'USP DOUBLES</t>
  </si>
  <si>
    <t>29.4%</t>
  </si>
  <si>
    <t>30.2%</t>
  </si>
  <si>
    <t>29.7%</t>
  </si>
  <si>
    <t>23.6%</t>
  </si>
  <si>
    <t>17.1%</t>
  </si>
  <si>
    <t>Greffon national / national</t>
  </si>
  <si>
    <t>10.5%</t>
  </si>
  <si>
    <t>8.1%</t>
  </si>
  <si>
    <t>7.3%</t>
  </si>
  <si>
    <t>Greffon national / international</t>
  </si>
  <si>
    <t>13.7%</t>
  </si>
  <si>
    <t>9.5%</t>
  </si>
  <si>
    <t>4.9%</t>
  </si>
  <si>
    <t>Greffon international / international</t>
  </si>
  <si>
    <t>8.8%</t>
  </si>
  <si>
    <t>12.8%</t>
  </si>
  <si>
    <t>12.2%</t>
  </si>
  <si>
    <t>12.5%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</si>
</sst>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[$€];[Red]\-#,##0.00[$€]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color indexed="23"/>
      <name val="Arial"/>
      <family val="2"/>
    </font>
    <font>
      <b/>
      <sz val="10"/>
      <color indexed="23"/>
      <name val="Geneva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</font>
    <font>
      <b/>
      <sz val="10"/>
      <color indexed="16"/>
      <name val="Arial"/>
      <family val="2"/>
    </font>
    <font>
      <b/>
      <sz val="10"/>
      <color indexed="16"/>
      <name val="Geneva"/>
    </font>
    <font>
      <sz val="7"/>
      <color indexed="23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3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5" fillId="0" borderId="0"/>
    <xf numFmtId="0" fontId="2" fillId="0" borderId="0"/>
    <xf numFmtId="0" fontId="16" fillId="0" borderId="0"/>
    <xf numFmtId="0" fontId="17" fillId="0" borderId="0"/>
    <xf numFmtId="0" fontId="1" fillId="0" borderId="0"/>
    <xf numFmtId="0" fontId="1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15" borderId="2" xfId="1" applyFont="1" applyFill="1" applyBorder="1" applyAlignment="1">
      <alignment horizontal="left" vertical="center" wrapText="1" indent="1"/>
    </xf>
    <xf numFmtId="0" fontId="6" fillId="15" borderId="3" xfId="1" applyFont="1" applyFill="1" applyBorder="1" applyAlignment="1">
      <alignment horizontal="center"/>
    </xf>
    <xf numFmtId="0" fontId="6" fillId="15" borderId="4" xfId="1" applyFont="1" applyFill="1" applyBorder="1" applyAlignment="1">
      <alignment horizontal="center"/>
    </xf>
    <xf numFmtId="0" fontId="7" fillId="15" borderId="5" xfId="1" applyFont="1" applyFill="1" applyBorder="1" applyAlignment="1">
      <alignment horizontal="left" vertical="center" indent="1"/>
    </xf>
    <xf numFmtId="0" fontId="6" fillId="15" borderId="6" xfId="1" applyFont="1" applyFill="1" applyBorder="1" applyAlignment="1">
      <alignment horizontal="right" vertical="center"/>
    </xf>
    <xf numFmtId="3" fontId="6" fillId="15" borderId="7" xfId="1" applyNumberFormat="1" applyFont="1" applyFill="1" applyBorder="1" applyAlignment="1">
      <alignment horizontal="left" vertical="center"/>
    </xf>
    <xf numFmtId="0" fontId="6" fillId="15" borderId="8" xfId="1" applyFont="1" applyFill="1" applyBorder="1" applyAlignment="1">
      <alignment horizontal="left" vertical="center" indent="1"/>
    </xf>
    <xf numFmtId="3" fontId="6" fillId="15" borderId="8" xfId="1" applyNumberFormat="1" applyFont="1" applyFill="1" applyBorder="1" applyAlignment="1">
      <alignment horizontal="left" vertical="center"/>
    </xf>
    <xf numFmtId="9" fontId="8" fillId="15" borderId="9" xfId="2" quotePrefix="1" applyFont="1" applyFill="1" applyBorder="1" applyAlignment="1">
      <alignment horizontal="right"/>
    </xf>
    <xf numFmtId="0" fontId="4" fillId="0" borderId="1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9" fillId="0" borderId="8" xfId="1" applyFont="1" applyBorder="1" applyAlignment="1">
      <alignment horizontal="left" vertical="center" indent="2"/>
    </xf>
    <xf numFmtId="3" fontId="9" fillId="0" borderId="8" xfId="1" applyNumberFormat="1" applyFont="1" applyBorder="1" applyAlignment="1">
      <alignment horizontal="center" vertical="center"/>
    </xf>
    <xf numFmtId="9" fontId="10" fillId="0" borderId="9" xfId="2" quotePrefix="1" applyFont="1" applyBorder="1" applyAlignment="1">
      <alignment horizontal="right"/>
    </xf>
    <xf numFmtId="0" fontId="9" fillId="0" borderId="6" xfId="1" applyFont="1" applyBorder="1" applyAlignment="1">
      <alignment horizontal="left" vertical="center" indent="2"/>
    </xf>
    <xf numFmtId="3" fontId="9" fillId="0" borderId="6" xfId="1" applyNumberFormat="1" applyFont="1" applyBorder="1" applyAlignment="1">
      <alignment horizontal="center" vertical="center"/>
    </xf>
    <xf numFmtId="9" fontId="10" fillId="0" borderId="7" xfId="2" quotePrefix="1" applyFont="1" applyBorder="1" applyAlignment="1">
      <alignment horizontal="right"/>
    </xf>
    <xf numFmtId="3" fontId="6" fillId="15" borderId="8" xfId="1" quotePrefix="1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3" fontId="9" fillId="0" borderId="8" xfId="1" quotePrefix="1" applyNumberFormat="1" applyFont="1" applyBorder="1" applyAlignment="1">
      <alignment horizontal="center" vertical="center"/>
    </xf>
    <xf numFmtId="3" fontId="9" fillId="0" borderId="0" xfId="1" quotePrefix="1" applyNumberFormat="1" applyFont="1" applyBorder="1" applyAlignment="1">
      <alignment horizontal="right" vertical="center"/>
    </xf>
    <xf numFmtId="9" fontId="10" fillId="0" borderId="0" xfId="2" quotePrefix="1" applyFont="1" applyBorder="1" applyAlignment="1">
      <alignment horizontal="right"/>
    </xf>
    <xf numFmtId="0" fontId="9" fillId="0" borderId="0" xfId="1" applyFont="1" applyBorder="1" applyAlignment="1">
      <alignment horizontal="left" vertical="center" indent="2"/>
    </xf>
    <xf numFmtId="9" fontId="10" fillId="0" borderId="11" xfId="2" quotePrefix="1" applyFont="1" applyBorder="1" applyAlignment="1">
      <alignment horizontal="right"/>
    </xf>
    <xf numFmtId="3" fontId="9" fillId="0" borderId="11" xfId="1" quotePrefix="1" applyNumberFormat="1" applyFont="1" applyBorder="1" applyAlignment="1">
      <alignment horizontal="right" vertical="center"/>
    </xf>
    <xf numFmtId="9" fontId="10" fillId="0" borderId="12" xfId="2" quotePrefix="1" applyFont="1" applyBorder="1" applyAlignment="1">
      <alignment horizontal="right"/>
    </xf>
    <xf numFmtId="3" fontId="9" fillId="0" borderId="12" xfId="1" quotePrefix="1" applyNumberFormat="1" applyFont="1" applyBorder="1" applyAlignment="1">
      <alignment horizontal="right" vertical="center"/>
    </xf>
    <xf numFmtId="0" fontId="6" fillId="15" borderId="3" xfId="1" applyFont="1" applyFill="1" applyBorder="1" applyAlignment="1">
      <alignment horizontal="left" vertical="center" wrapText="1" indent="1"/>
    </xf>
    <xf numFmtId="0" fontId="11" fillId="15" borderId="13" xfId="1" applyFont="1" applyFill="1" applyBorder="1" applyAlignment="1">
      <alignment horizontal="left" vertical="center" indent="1"/>
    </xf>
    <xf numFmtId="0" fontId="12" fillId="0" borderId="0" xfId="1" applyFont="1" applyFill="1" applyBorder="1" applyAlignment="1">
      <alignment horizontal="right" vertical="center"/>
    </xf>
    <xf numFmtId="0" fontId="13" fillId="0" borderId="0" xfId="1" applyFont="1" applyAlignment="1">
      <alignment vertical="center" wrapText="1"/>
    </xf>
    <xf numFmtId="0" fontId="6" fillId="15" borderId="8" xfId="1" applyFont="1" applyFill="1" applyBorder="1" applyAlignment="1">
      <alignment horizontal="left" vertical="center" wrapText="1" indent="1"/>
    </xf>
    <xf numFmtId="3" fontId="6" fillId="15" borderId="8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9" fillId="0" borderId="8" xfId="1" applyFont="1" applyBorder="1" applyAlignment="1">
      <alignment horizontal="left" vertical="center" wrapText="1" indent="2"/>
    </xf>
    <xf numFmtId="3" fontId="9" fillId="0" borderId="8" xfId="1" applyNumberFormat="1" applyFont="1" applyBorder="1" applyAlignment="1">
      <alignment horizontal="center" vertical="center" wrapText="1"/>
    </xf>
    <xf numFmtId="9" fontId="10" fillId="0" borderId="9" xfId="1" quotePrefix="1" applyNumberFormat="1" applyFont="1" applyBorder="1" applyAlignment="1">
      <alignment horizontal="right" wrapText="1"/>
    </xf>
    <xf numFmtId="9" fontId="10" fillId="0" borderId="9" xfId="1" quotePrefix="1" applyNumberFormat="1" applyFont="1" applyBorder="1" applyAlignment="1">
      <alignment horizontal="right" vertical="center" wrapText="1"/>
    </xf>
    <xf numFmtId="3" fontId="9" fillId="0" borderId="8" xfId="1" quotePrefix="1" applyNumberFormat="1" applyFont="1" applyBorder="1" applyAlignment="1">
      <alignment horizontal="center" vertical="center" wrapText="1"/>
    </xf>
    <xf numFmtId="0" fontId="6" fillId="15" borderId="14" xfId="1" applyFont="1" applyFill="1" applyBorder="1" applyAlignment="1">
      <alignment horizontal="left" vertical="center" wrapText="1" indent="1"/>
    </xf>
    <xf numFmtId="3" fontId="6" fillId="15" borderId="11" xfId="1" quotePrefix="1" applyNumberFormat="1" applyFont="1" applyFill="1" applyBorder="1" applyAlignment="1">
      <alignment horizontal="left" vertical="center" wrapText="1"/>
    </xf>
    <xf numFmtId="9" fontId="8" fillId="15" borderId="4" xfId="2" quotePrefix="1" applyFont="1" applyFill="1" applyBorder="1" applyAlignment="1">
      <alignment horizontal="right"/>
    </xf>
    <xf numFmtId="0" fontId="9" fillId="0" borderId="14" xfId="1" applyFont="1" applyBorder="1" applyAlignment="1">
      <alignment horizontal="left" vertical="center" wrapText="1" indent="2"/>
    </xf>
    <xf numFmtId="3" fontId="9" fillId="0" borderId="12" xfId="1" quotePrefix="1" applyNumberFormat="1" applyFont="1" applyBorder="1" applyAlignment="1">
      <alignment horizontal="center" vertical="center" wrapText="1"/>
    </xf>
    <xf numFmtId="9" fontId="10" fillId="0" borderId="7" xfId="1" quotePrefix="1" applyNumberFormat="1" applyFont="1" applyBorder="1" applyAlignment="1">
      <alignment horizontal="right" wrapText="1"/>
    </xf>
    <xf numFmtId="9" fontId="4" fillId="0" borderId="0" xfId="1" applyNumberFormat="1" applyFont="1"/>
    <xf numFmtId="0" fontId="14" fillId="0" borderId="0" xfId="1" applyFont="1" applyAlignment="1">
      <alignment horizontal="right"/>
    </xf>
  </cellXfs>
  <cellStyles count="93">
    <cellStyle name="20 % - Accent1 2" xfId="3"/>
    <cellStyle name="20 % - Accent1 3" xfId="4"/>
    <cellStyle name="20 % - Accent1 4" xfId="5"/>
    <cellStyle name="20 % - Accent1 5" xfId="6"/>
    <cellStyle name="20 % - Accent1 6" xfId="7"/>
    <cellStyle name="20 % - Accent2 2" xfId="8"/>
    <cellStyle name="20 % - Accent2 3" xfId="9"/>
    <cellStyle name="20 % - Accent2 4" xfId="10"/>
    <cellStyle name="20 % - Accent2 5" xfId="11"/>
    <cellStyle name="20 % - Accent2 6" xfId="12"/>
    <cellStyle name="20 % - Accent3 2" xfId="13"/>
    <cellStyle name="20 % - Accent3 3" xfId="14"/>
    <cellStyle name="20 % - Accent3 4" xfId="15"/>
    <cellStyle name="20 % - Accent3 5" xfId="16"/>
    <cellStyle name="20 % - Accent3 6" xfId="17"/>
    <cellStyle name="20 % - Accent4 2" xfId="18"/>
    <cellStyle name="20 % - Accent4 3" xfId="19"/>
    <cellStyle name="20 % - Accent4 4" xfId="20"/>
    <cellStyle name="20 % - Accent4 5" xfId="21"/>
    <cellStyle name="20 % - Accent4 6" xfId="22"/>
    <cellStyle name="20 % - Accent5 2" xfId="23"/>
    <cellStyle name="20 % - Accent5 3" xfId="24"/>
    <cellStyle name="20 % - Accent5 4" xfId="25"/>
    <cellStyle name="20 % - Accent5 5" xfId="26"/>
    <cellStyle name="20 % - Accent5 6" xfId="27"/>
    <cellStyle name="20 % - Accent6 2" xfId="28"/>
    <cellStyle name="20 % - Accent6 3" xfId="29"/>
    <cellStyle name="20 % - Accent6 4" xfId="30"/>
    <cellStyle name="20 % - Accent6 5" xfId="31"/>
    <cellStyle name="20 % - Accent6 6" xfId="32"/>
    <cellStyle name="40 % - Accent1 2" xfId="33"/>
    <cellStyle name="40 % - Accent1 3" xfId="34"/>
    <cellStyle name="40 % - Accent1 4" xfId="35"/>
    <cellStyle name="40 % - Accent1 5" xfId="36"/>
    <cellStyle name="40 % - Accent1 6" xfId="37"/>
    <cellStyle name="40 % - Accent2 2" xfId="38"/>
    <cellStyle name="40 % - Accent2 3" xfId="39"/>
    <cellStyle name="40 % - Accent2 4" xfId="40"/>
    <cellStyle name="40 % - Accent2 5" xfId="41"/>
    <cellStyle name="40 % - Accent2 6" xfId="42"/>
    <cellStyle name="40 % - Accent3 2" xfId="43"/>
    <cellStyle name="40 % - Accent3 3" xfId="44"/>
    <cellStyle name="40 % - Accent3 4" xfId="45"/>
    <cellStyle name="40 % - Accent3 5" xfId="46"/>
    <cellStyle name="40 % - Accent3 6" xfId="47"/>
    <cellStyle name="40 % - Accent4 2" xfId="48"/>
    <cellStyle name="40 % - Accent4 3" xfId="49"/>
    <cellStyle name="40 % - Accent4 4" xfId="50"/>
    <cellStyle name="40 % - Accent4 5" xfId="51"/>
    <cellStyle name="40 % - Accent4 6" xfId="52"/>
    <cellStyle name="40 % - Accent5 2" xfId="53"/>
    <cellStyle name="40 % - Accent5 3" xfId="54"/>
    <cellStyle name="40 % - Accent5 4" xfId="55"/>
    <cellStyle name="40 % - Accent5 5" xfId="56"/>
    <cellStyle name="40 % - Accent5 6" xfId="57"/>
    <cellStyle name="40 % - Accent6 2" xfId="58"/>
    <cellStyle name="40 % - Accent6 3" xfId="59"/>
    <cellStyle name="40 % - Accent6 4" xfId="60"/>
    <cellStyle name="40 % - Accent6 5" xfId="61"/>
    <cellStyle name="40 % - Accent6 6" xfId="62"/>
    <cellStyle name="Commentaire 2" xfId="63"/>
    <cellStyle name="Commentaire 3" xfId="64"/>
    <cellStyle name="Commentaire 4" xfId="65"/>
    <cellStyle name="Commentaire 5" xfId="66"/>
    <cellStyle name="Commentaire 6" xfId="67"/>
    <cellStyle name="Commentaire 7" xfId="68"/>
    <cellStyle name="Euro" xfId="69"/>
    <cellStyle name="Milliers 2" xfId="70"/>
    <cellStyle name="Normal" xfId="0" builtinId="0"/>
    <cellStyle name="Normal 10" xfId="71"/>
    <cellStyle name="Normal 11" xfId="72"/>
    <cellStyle name="Normal 12" xfId="1"/>
    <cellStyle name="Normal 13" xfId="73"/>
    <cellStyle name="Normal 2" xfId="74"/>
    <cellStyle name="Normal 2 2" xfId="75"/>
    <cellStyle name="Normal 2 3" xfId="76"/>
    <cellStyle name="Normal 3" xfId="77"/>
    <cellStyle name="Normal 3 2" xfId="78"/>
    <cellStyle name="Normal 3 3" xfId="79"/>
    <cellStyle name="Normal 4" xfId="80"/>
    <cellStyle name="Normal 5" xfId="81"/>
    <cellStyle name="Normal 5 2" xfId="82"/>
    <cellStyle name="Normal 6" xfId="83"/>
    <cellStyle name="Normal 7" xfId="84"/>
    <cellStyle name="Normal 8" xfId="85"/>
    <cellStyle name="Normal 9" xfId="86"/>
    <cellStyle name="Pourcentage 2" xfId="87"/>
    <cellStyle name="Pourcentage 2 2" xfId="88"/>
    <cellStyle name="Pourcentage 3" xfId="89"/>
    <cellStyle name="Pourcentage 4" xfId="90"/>
    <cellStyle name="Pourcentage 5" xfId="91"/>
    <cellStyle name="Pourcentage 6" xfId="92"/>
    <cellStyle name="Pourcentage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O25"/>
  <sheetViews>
    <sheetView showGridLines="0" tabSelected="1" workbookViewId="0">
      <selection activeCell="B3" sqref="B3:J3"/>
    </sheetView>
  </sheetViews>
  <sheetFormatPr baseColWidth="10" defaultColWidth="11.375" defaultRowHeight="13.6"/>
  <cols>
    <col min="1" max="1" width="0.875" style="2" customWidth="1"/>
    <col min="2" max="2" width="25.625" style="1" customWidth="1"/>
    <col min="3" max="3" width="5.375" style="1" customWidth="1"/>
    <col min="4" max="4" width="6.125" style="1" customWidth="1"/>
    <col min="5" max="5" width="5.375" style="1" customWidth="1"/>
    <col min="6" max="6" width="6.625" style="1" customWidth="1"/>
    <col min="7" max="7" width="5.375" style="1" customWidth="1"/>
    <col min="8" max="8" width="6.125" style="1" customWidth="1"/>
    <col min="9" max="9" width="6.25" style="1" customWidth="1"/>
    <col min="10" max="10" width="5.625" style="1" customWidth="1"/>
    <col min="11" max="11" width="6.25" style="1" customWidth="1"/>
    <col min="12" max="12" width="5.625" style="1" customWidth="1"/>
    <col min="13" max="13" width="0.875" style="2" customWidth="1"/>
    <col min="14" max="14" width="5.375" style="2" customWidth="1"/>
    <col min="15" max="16384" width="11.375" style="2"/>
  </cols>
  <sheetData>
    <row r="1" spans="2:15" ht="5.3" customHeight="1"/>
    <row r="2" spans="2:15" ht="14.9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5"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2:15" ht="5.95" customHeight="1"/>
    <row r="5" spans="2:15">
      <c r="B5" s="6" t="s">
        <v>1</v>
      </c>
      <c r="C5" s="7">
        <v>2016</v>
      </c>
      <c r="D5" s="8"/>
      <c r="E5" s="7">
        <v>2017</v>
      </c>
      <c r="F5" s="8"/>
      <c r="G5" s="7">
        <v>2018</v>
      </c>
      <c r="H5" s="8"/>
      <c r="I5" s="7">
        <v>2019</v>
      </c>
      <c r="J5" s="8"/>
      <c r="K5" s="7">
        <v>2020</v>
      </c>
      <c r="L5" s="8"/>
    </row>
    <row r="6" spans="2:15" ht="18" customHeight="1">
      <c r="B6" s="9"/>
      <c r="C6" s="10" t="s">
        <v>2</v>
      </c>
      <c r="D6" s="11">
        <v>967</v>
      </c>
      <c r="E6" s="10" t="s">
        <v>2</v>
      </c>
      <c r="F6" s="11">
        <v>926</v>
      </c>
      <c r="G6" s="10" t="s">
        <v>2</v>
      </c>
      <c r="H6" s="11">
        <v>889</v>
      </c>
      <c r="I6" s="10" t="s">
        <v>2</v>
      </c>
      <c r="J6" s="11">
        <v>930</v>
      </c>
      <c r="K6" s="10" t="s">
        <v>2</v>
      </c>
      <c r="L6" s="11">
        <v>928</v>
      </c>
    </row>
    <row r="7" spans="2:15" s="16" customFormat="1" ht="20.25" customHeight="1">
      <c r="B7" s="12" t="s">
        <v>3</v>
      </c>
      <c r="C7" s="13">
        <f>C8+C9</f>
        <v>137</v>
      </c>
      <c r="D7" s="14" t="s">
        <v>4</v>
      </c>
      <c r="E7" s="13">
        <f>E8+E9</f>
        <v>122</v>
      </c>
      <c r="F7" s="14" t="s">
        <v>5</v>
      </c>
      <c r="G7" s="13">
        <f>G8+G9</f>
        <v>83</v>
      </c>
      <c r="H7" s="14" t="s">
        <v>6</v>
      </c>
      <c r="I7" s="13">
        <f>I8+I9</f>
        <v>74</v>
      </c>
      <c r="J7" s="14">
        <f>I7/J6</f>
        <v>7.9569892473118284E-2</v>
      </c>
      <c r="K7" s="13">
        <v>75</v>
      </c>
      <c r="L7" s="14">
        <f>K7/L6</f>
        <v>8.0818965517241381E-2</v>
      </c>
      <c r="M7" s="15"/>
    </row>
    <row r="8" spans="2:15" s="16" customFormat="1" ht="20.25" customHeight="1">
      <c r="B8" s="17" t="s">
        <v>7</v>
      </c>
      <c r="C8" s="18">
        <v>26</v>
      </c>
      <c r="D8" s="19" t="s">
        <v>8</v>
      </c>
      <c r="E8" s="18">
        <v>26</v>
      </c>
      <c r="F8" s="19" t="s">
        <v>9</v>
      </c>
      <c r="G8" s="18">
        <v>9</v>
      </c>
      <c r="H8" s="19">
        <v>0.01</v>
      </c>
      <c r="I8" s="18">
        <v>11</v>
      </c>
      <c r="J8" s="19" t="s">
        <v>10</v>
      </c>
      <c r="K8" s="18">
        <v>11</v>
      </c>
      <c r="L8" s="19" t="s">
        <v>11</v>
      </c>
    </row>
    <row r="9" spans="2:15" s="16" customFormat="1" ht="20.25" customHeight="1">
      <c r="B9" s="20" t="s">
        <v>12</v>
      </c>
      <c r="C9" s="21">
        <v>111</v>
      </c>
      <c r="D9" s="22" t="s">
        <v>13</v>
      </c>
      <c r="E9" s="21">
        <v>96</v>
      </c>
      <c r="F9" s="22" t="s">
        <v>14</v>
      </c>
      <c r="G9" s="21">
        <v>74</v>
      </c>
      <c r="H9" s="22" t="s">
        <v>15</v>
      </c>
      <c r="I9" s="21">
        <v>63</v>
      </c>
      <c r="J9" s="22" t="s">
        <v>16</v>
      </c>
      <c r="K9" s="21">
        <v>64</v>
      </c>
      <c r="L9" s="22" t="s">
        <v>17</v>
      </c>
    </row>
    <row r="10" spans="2:15" s="16" customFormat="1" ht="20.25" customHeight="1">
      <c r="B10" s="12" t="s">
        <v>18</v>
      </c>
      <c r="C10" s="23">
        <f>C11+C12</f>
        <v>830</v>
      </c>
      <c r="D10" s="14" t="s">
        <v>19</v>
      </c>
      <c r="E10" s="23">
        <f>E11+E12</f>
        <v>804</v>
      </c>
      <c r="F10" s="14" t="s">
        <v>20</v>
      </c>
      <c r="G10" s="23">
        <f>G11+G12</f>
        <v>806</v>
      </c>
      <c r="H10" s="14" t="s">
        <v>21</v>
      </c>
      <c r="I10" s="23">
        <f>I11+I12</f>
        <v>856</v>
      </c>
      <c r="J10" s="14">
        <f>I10/J6</f>
        <v>0.9204301075268817</v>
      </c>
      <c r="K10" s="23">
        <v>853</v>
      </c>
      <c r="L10" s="14">
        <f>K10/L6</f>
        <v>0.91918103448275867</v>
      </c>
      <c r="N10" s="24"/>
      <c r="O10" s="24"/>
    </row>
    <row r="11" spans="2:15" s="16" customFormat="1" ht="20.25" customHeight="1">
      <c r="B11" s="17" t="s">
        <v>7</v>
      </c>
      <c r="C11" s="25">
        <v>157</v>
      </c>
      <c r="D11" s="19" t="s">
        <v>22</v>
      </c>
      <c r="E11" s="25">
        <v>167</v>
      </c>
      <c r="F11" s="19">
        <v>0.18</v>
      </c>
      <c r="G11" s="25">
        <v>157</v>
      </c>
      <c r="H11" s="19" t="s">
        <v>23</v>
      </c>
      <c r="I11" s="25">
        <v>167</v>
      </c>
      <c r="J11" s="19">
        <v>0.18</v>
      </c>
      <c r="K11" s="25">
        <v>102</v>
      </c>
      <c r="L11" s="19">
        <v>0.11</v>
      </c>
      <c r="N11" s="26"/>
      <c r="O11" s="27"/>
    </row>
    <row r="12" spans="2:15" s="16" customFormat="1" ht="20.25" customHeight="1">
      <c r="B12" s="17" t="s">
        <v>12</v>
      </c>
      <c r="C12" s="25">
        <v>673</v>
      </c>
      <c r="D12" s="19" t="s">
        <v>24</v>
      </c>
      <c r="E12" s="25">
        <v>637</v>
      </c>
      <c r="F12" s="19" t="s">
        <v>25</v>
      </c>
      <c r="G12" s="25">
        <v>649</v>
      </c>
      <c r="H12" s="19">
        <v>0.73</v>
      </c>
      <c r="I12" s="25">
        <v>689</v>
      </c>
      <c r="J12" s="19" t="s">
        <v>26</v>
      </c>
      <c r="K12" s="25">
        <v>751</v>
      </c>
      <c r="L12" s="19">
        <v>0.81</v>
      </c>
    </row>
    <row r="13" spans="2:15" s="16" customFormat="1" ht="14.3" customHeight="1">
      <c r="B13" s="28"/>
      <c r="C13" s="29"/>
      <c r="D13" s="29"/>
      <c r="E13" s="30"/>
      <c r="F13" s="29"/>
      <c r="G13" s="30"/>
      <c r="H13" s="29"/>
      <c r="I13" s="30"/>
      <c r="J13" s="29"/>
      <c r="K13" s="30"/>
      <c r="L13" s="29"/>
    </row>
    <row r="14" spans="2:15" s="24" customFormat="1" ht="11.25" customHeight="1">
      <c r="B14" s="28"/>
      <c r="C14" s="31"/>
      <c r="D14" s="31"/>
      <c r="E14" s="32"/>
      <c r="F14" s="31"/>
      <c r="G14" s="32"/>
      <c r="H14" s="31"/>
      <c r="I14" s="32"/>
      <c r="J14" s="31"/>
      <c r="K14" s="32"/>
      <c r="L14" s="31"/>
    </row>
    <row r="15" spans="2:15">
      <c r="B15" s="33" t="s">
        <v>27</v>
      </c>
      <c r="C15" s="7">
        <v>2016</v>
      </c>
      <c r="D15" s="8"/>
      <c r="E15" s="7">
        <v>2017</v>
      </c>
      <c r="F15" s="8"/>
      <c r="G15" s="7">
        <v>2018</v>
      </c>
      <c r="H15" s="8"/>
      <c r="I15" s="7">
        <v>2019</v>
      </c>
      <c r="J15" s="8"/>
      <c r="K15" s="7">
        <v>2020</v>
      </c>
      <c r="L15" s="8"/>
    </row>
    <row r="16" spans="2:15">
      <c r="B16" s="34"/>
      <c r="C16" s="10" t="s">
        <v>2</v>
      </c>
      <c r="D16" s="11">
        <v>102</v>
      </c>
      <c r="E16" s="10" t="s">
        <v>2</v>
      </c>
      <c r="F16" s="11">
        <v>86</v>
      </c>
      <c r="G16" s="10" t="s">
        <v>2</v>
      </c>
      <c r="H16" s="11">
        <v>74</v>
      </c>
      <c r="I16" s="10" t="s">
        <v>2</v>
      </c>
      <c r="J16" s="11">
        <v>72</v>
      </c>
      <c r="K16" s="10" t="s">
        <v>2</v>
      </c>
      <c r="L16" s="11">
        <v>82</v>
      </c>
      <c r="M16" s="35"/>
    </row>
    <row r="17" spans="1:13" ht="16.5" customHeight="1">
      <c r="A17" s="36"/>
      <c r="B17" s="37" t="s">
        <v>28</v>
      </c>
      <c r="C17" s="38">
        <f>C18+C19</f>
        <v>72</v>
      </c>
      <c r="D17" s="14" t="s">
        <v>29</v>
      </c>
      <c r="E17" s="38">
        <f>E18+E19</f>
        <v>60</v>
      </c>
      <c r="F17" s="14" t="s">
        <v>30</v>
      </c>
      <c r="G17" s="38">
        <f>G18+G19</f>
        <v>52</v>
      </c>
      <c r="H17" s="14" t="s">
        <v>31</v>
      </c>
      <c r="I17" s="38">
        <f>I18+I19</f>
        <v>55</v>
      </c>
      <c r="J17" s="14" t="s">
        <v>32</v>
      </c>
      <c r="K17" s="38">
        <v>68</v>
      </c>
      <c r="L17" s="14" t="s">
        <v>33</v>
      </c>
      <c r="M17" s="36"/>
    </row>
    <row r="18" spans="1:13" ht="23.95" customHeight="1">
      <c r="A18" s="39"/>
      <c r="B18" s="40" t="s">
        <v>34</v>
      </c>
      <c r="C18" s="41">
        <v>33</v>
      </c>
      <c r="D18" s="42" t="s">
        <v>35</v>
      </c>
      <c r="E18" s="41">
        <v>22</v>
      </c>
      <c r="F18" s="43" t="s">
        <v>36</v>
      </c>
      <c r="G18" s="41">
        <v>16</v>
      </c>
      <c r="H18" s="42" t="s">
        <v>37</v>
      </c>
      <c r="I18" s="41">
        <v>22</v>
      </c>
      <c r="J18" s="42" t="s">
        <v>38</v>
      </c>
      <c r="K18" s="41">
        <v>42</v>
      </c>
      <c r="L18" s="42" t="s">
        <v>39</v>
      </c>
      <c r="M18" s="39"/>
    </row>
    <row r="19" spans="1:13" ht="24.8" customHeight="1">
      <c r="A19" s="39"/>
      <c r="B19" s="40" t="s">
        <v>40</v>
      </c>
      <c r="C19" s="44">
        <v>39</v>
      </c>
      <c r="D19" s="42" t="s">
        <v>41</v>
      </c>
      <c r="E19" s="44">
        <v>38</v>
      </c>
      <c r="F19" s="42" t="s">
        <v>42</v>
      </c>
      <c r="G19" s="44">
        <v>36</v>
      </c>
      <c r="H19" s="42" t="s">
        <v>43</v>
      </c>
      <c r="I19" s="44">
        <v>33</v>
      </c>
      <c r="J19" s="42" t="s">
        <v>44</v>
      </c>
      <c r="K19" s="44">
        <v>26</v>
      </c>
      <c r="L19" s="42" t="s">
        <v>45</v>
      </c>
      <c r="M19" s="39"/>
    </row>
    <row r="20" spans="1:13">
      <c r="A20" s="36"/>
      <c r="B20" s="45" t="s">
        <v>46</v>
      </c>
      <c r="C20" s="46">
        <v>30</v>
      </c>
      <c r="D20" s="47" t="s">
        <v>47</v>
      </c>
      <c r="E20" s="46">
        <v>26</v>
      </c>
      <c r="F20" s="47" t="s">
        <v>48</v>
      </c>
      <c r="G20" s="46">
        <v>22</v>
      </c>
      <c r="H20" s="47" t="s">
        <v>49</v>
      </c>
      <c r="I20" s="46">
        <f>I21+I22+I23</f>
        <v>17</v>
      </c>
      <c r="J20" s="47" t="s">
        <v>50</v>
      </c>
      <c r="K20" s="46">
        <v>14</v>
      </c>
      <c r="L20" s="47" t="s">
        <v>51</v>
      </c>
      <c r="M20" s="36"/>
    </row>
    <row r="21" spans="1:13" ht="20.25" customHeight="1">
      <c r="A21" s="39"/>
      <c r="B21" s="40" t="s">
        <v>52</v>
      </c>
      <c r="C21" s="41">
        <v>7</v>
      </c>
      <c r="D21" s="42" t="s">
        <v>17</v>
      </c>
      <c r="E21" s="41">
        <v>9</v>
      </c>
      <c r="F21" s="42" t="s">
        <v>53</v>
      </c>
      <c r="G21" s="41">
        <v>6</v>
      </c>
      <c r="H21" s="42" t="s">
        <v>54</v>
      </c>
      <c r="I21" s="41">
        <v>2</v>
      </c>
      <c r="J21" s="42" t="s">
        <v>9</v>
      </c>
      <c r="K21" s="41">
        <v>6</v>
      </c>
      <c r="L21" s="42" t="s">
        <v>55</v>
      </c>
      <c r="M21" s="39"/>
    </row>
    <row r="22" spans="1:13">
      <c r="A22" s="39"/>
      <c r="B22" s="40" t="s">
        <v>56</v>
      </c>
      <c r="C22" s="44">
        <v>14</v>
      </c>
      <c r="D22" s="42" t="s">
        <v>57</v>
      </c>
      <c r="E22" s="44">
        <v>6</v>
      </c>
      <c r="F22" s="42">
        <v>7.0000000000000007E-2</v>
      </c>
      <c r="G22" s="44">
        <v>7</v>
      </c>
      <c r="H22" s="42" t="s">
        <v>58</v>
      </c>
      <c r="I22" s="44">
        <v>6</v>
      </c>
      <c r="J22" s="42" t="s">
        <v>15</v>
      </c>
      <c r="K22" s="44">
        <v>4</v>
      </c>
      <c r="L22" s="42" t="s">
        <v>59</v>
      </c>
      <c r="M22" s="39"/>
    </row>
    <row r="23" spans="1:13" ht="23.8">
      <c r="A23" s="39"/>
      <c r="B23" s="48" t="s">
        <v>60</v>
      </c>
      <c r="C23" s="49">
        <v>9</v>
      </c>
      <c r="D23" s="50" t="s">
        <v>61</v>
      </c>
      <c r="E23" s="49">
        <v>11</v>
      </c>
      <c r="F23" s="50" t="s">
        <v>62</v>
      </c>
      <c r="G23" s="49">
        <v>9</v>
      </c>
      <c r="H23" s="50" t="s">
        <v>63</v>
      </c>
      <c r="I23" s="49">
        <v>9</v>
      </c>
      <c r="J23" s="50" t="s">
        <v>64</v>
      </c>
      <c r="K23" s="49">
        <v>4</v>
      </c>
      <c r="L23" s="50" t="s">
        <v>59</v>
      </c>
      <c r="M23" s="39"/>
    </row>
    <row r="24" spans="1:13" ht="5.3" customHeight="1">
      <c r="C24" s="51"/>
      <c r="D24" s="51"/>
      <c r="E24" s="51"/>
      <c r="F24" s="51"/>
      <c r="G24" s="51"/>
      <c r="H24" s="51"/>
      <c r="I24" s="2"/>
      <c r="J24" s="52"/>
      <c r="K24" s="2"/>
      <c r="L24" s="52"/>
    </row>
    <row r="25" spans="1:13" ht="5.3" customHeight="1"/>
  </sheetData>
  <mergeCells count="13">
    <mergeCell ref="K5:L5"/>
    <mergeCell ref="B15:B16"/>
    <mergeCell ref="C15:D15"/>
    <mergeCell ref="E15:F15"/>
    <mergeCell ref="G15:H15"/>
    <mergeCell ref="I15:J15"/>
    <mergeCell ref="K15:L15"/>
    <mergeCell ref="B3:J3"/>
    <mergeCell ref="B5:B6"/>
    <mergeCell ref="C5:D5"/>
    <mergeCell ref="E5:F5"/>
    <mergeCell ref="G5:H5"/>
    <mergeCell ref="I5:J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TRFGM8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2021-07-19T09:59:24Z</dcterms:created>
  <dcterms:modified xsi:type="dcterms:W3CDTF">2021-07-19T09:59:24Z</dcterms:modified>
</cp:coreProperties>
</file>