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FCSHG5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calcChain.xml><?xml version="1.0" encoding="utf-8"?>
<calcChain xmlns="http://schemas.openxmlformats.org/spreadsheetml/2006/main">
  <c r="B10" i="4" l="1"/>
  <c r="C8" i="4" s="1"/>
  <c r="C4" i="4" l="1"/>
  <c r="C5" i="4"/>
  <c r="C6" i="4"/>
  <c r="C9" i="4"/>
  <c r="C7" i="4"/>
  <c r="C10" i="4" l="1"/>
</calcChain>
</file>

<file path=xl/sharedStrings.xml><?xml version="1.0" encoding="utf-8"?>
<sst xmlns="http://schemas.openxmlformats.org/spreadsheetml/2006/main" count="12" uniqueCount="12">
  <si>
    <t>Figure CSH G5. Répartition des diagnostics chez les patients ayant eu une autogreffe de CSH en 2020 (tumeurs solides)*</t>
  </si>
  <si>
    <t>Nombre</t>
  </si>
  <si>
    <t>Pourcentage</t>
  </si>
  <si>
    <t xml:space="preserve">Neuroblastome </t>
  </si>
  <si>
    <t xml:space="preserve">Autres tumeurs du  Système Nerveux </t>
  </si>
  <si>
    <t xml:space="preserve">Tumeurs osseuses </t>
  </si>
  <si>
    <t xml:space="preserve">Tumeurs germinales (dont ovaire et testicule) </t>
  </si>
  <si>
    <t>Sein</t>
  </si>
  <si>
    <t>Autres tumeurs</t>
  </si>
  <si>
    <t>Total</t>
  </si>
  <si>
    <t>* Parmi les patients dont les données sont saisies dans ProMISe</t>
  </si>
  <si>
    <t>Source : Base ProMISe (extraction du 21 mai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</si>
</sst>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6"/>
      <name val="Palatino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21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Fill="1"/>
    <xf numFmtId="0" fontId="1" fillId="0" borderId="0" xfId="1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right"/>
    </xf>
    <xf numFmtId="0" fontId="3" fillId="0" borderId="0" xfId="1" applyFont="1"/>
    <xf numFmtId="0" fontId="4" fillId="0" borderId="1" xfId="1" quotePrefix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4" fillId="0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0" fontId="1" fillId="0" borderId="0" xfId="1" applyAlignment="1">
      <alignment horizontal="centerContinuous" vertical="center" wrapText="1"/>
    </xf>
    <xf numFmtId="0" fontId="5" fillId="0" borderId="0" xfId="1" applyFont="1" applyAlignment="1">
      <alignment horizontal="centerContinuous" vertical="center" wrapText="1"/>
    </xf>
    <xf numFmtId="0" fontId="1" fillId="0" borderId="0" xfId="1" quotePrefix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8" fillId="0" borderId="0" xfId="1" applyFont="1"/>
  </cellXfs>
  <cellStyles count="4">
    <cellStyle name="Normal" xfId="0" builtinId="0"/>
    <cellStyle name="Normal 2" xfId="1"/>
    <cellStyle name="Normal 5" xfId="2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TUMEURS SOLIDES (N = 126)</a:t>
            </a:r>
          </a:p>
        </c:rich>
      </c:tx>
      <c:layout>
        <c:manualLayout>
          <c:xMode val="edge"/>
          <c:yMode val="edge"/>
          <c:x val="0.36417080023587356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24967627121804"/>
          <c:y val="0.17476582690590786"/>
          <c:w val="0.400392043505575"/>
          <c:h val="0.6973580092769733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E3-4ABD-AE7A-575BCF06541C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1E3-4ABD-AE7A-575BCF06541C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1E3-4ABD-AE7A-575BCF06541C}"/>
              </c:ext>
            </c:extLst>
          </c:dPt>
          <c:dPt>
            <c:idx val="3"/>
            <c:bubble3D val="0"/>
            <c:spPr>
              <a:solidFill>
                <a:srgbClr val="99FF8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1E3-4ABD-AE7A-575BCF06541C}"/>
              </c:ext>
            </c:extLst>
          </c:dPt>
          <c:dPt>
            <c:idx val="4"/>
            <c:bubble3D val="0"/>
            <c:spPr>
              <a:solidFill>
                <a:srgbClr val="0099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1E3-4ABD-AE7A-575BCF06541C}"/>
              </c:ext>
            </c:extLst>
          </c:dPt>
          <c:dPt>
            <c:idx val="5"/>
            <c:bubble3D val="0"/>
            <c:spPr>
              <a:solidFill>
                <a:srgbClr val="66FF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1E3-4ABD-AE7A-575BCF06541C}"/>
              </c:ext>
            </c:extLst>
          </c:dPt>
          <c:dLbls>
            <c:dLbl>
              <c:idx val="0"/>
              <c:layout>
                <c:manualLayout>
                  <c:x val="5.4941127953719443E-2"/>
                  <c:y val="-2.201421753227141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="0"/>
                      <a:t>Neuroblastome 
27,0%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E3-4ABD-AE7A-575BCF06541C}"/>
                </c:ext>
              </c:extLst>
            </c:dLbl>
            <c:dLbl>
              <c:idx val="1"/>
              <c:layout>
                <c:manualLayout>
                  <c:x val="0.22167246715305947"/>
                  <c:y val="-0.10014002725362654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="0"/>
                      <a:t>Autres tumeurs du  Système Nerveux 
33,3%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E3-4ABD-AE7A-575BCF06541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E3-4ABD-AE7A-575BCF06541C}"/>
                </c:ext>
              </c:extLst>
            </c:dLbl>
            <c:dLbl>
              <c:idx val="3"/>
              <c:layout>
                <c:manualLayout>
                  <c:x val="-6.0850763698590542E-2"/>
                  <c:y val="0.3824784689637579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="0"/>
                      <a:t>Tumeurs osseuses 13,5%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E3-4ABD-AE7A-575BCF06541C}"/>
                </c:ext>
              </c:extLst>
            </c:dLbl>
            <c:dLbl>
              <c:idx val="4"/>
              <c:layout>
                <c:manualLayout>
                  <c:x val="-0.14521226696883155"/>
                  <c:y val="0.23062018782179081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="0"/>
                      <a:t>Tumeurs germinales (dont ovaire et testicule) 
16,7%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E3-4ABD-AE7A-575BCF06541C}"/>
                </c:ext>
              </c:extLst>
            </c:dLbl>
            <c:dLbl>
              <c:idx val="5"/>
              <c:layout>
                <c:manualLayout>
                  <c:x val="-9.3896654988611009E-2"/>
                  <c:y val="4.9464660907156269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="0"/>
                      <a:t>Autres tumeurs
7,9%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E3-4ABD-AE7A-575BCF06541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FCSHG5!$A$4:$A$9</c:f>
              <c:strCache>
                <c:ptCount val="6"/>
                <c:pt idx="0">
                  <c:v>Neuroblastome </c:v>
                </c:pt>
                <c:pt idx="1">
                  <c:v>Autres tumeurs du  Système Nerveux </c:v>
                </c:pt>
                <c:pt idx="2">
                  <c:v>Tumeurs osseuses </c:v>
                </c:pt>
                <c:pt idx="3">
                  <c:v>Tumeurs germinales (dont ovaire et testicule) </c:v>
                </c:pt>
                <c:pt idx="4">
                  <c:v>Sein</c:v>
                </c:pt>
                <c:pt idx="5">
                  <c:v>Autres tumeurs</c:v>
                </c:pt>
              </c:strCache>
            </c:strRef>
          </c:cat>
          <c:val>
            <c:numRef>
              <c:f>FCSHG5!$B$4:$B$9</c:f>
              <c:numCache>
                <c:formatCode>General</c:formatCode>
                <c:ptCount val="6"/>
                <c:pt idx="0">
                  <c:v>34</c:v>
                </c:pt>
                <c:pt idx="1">
                  <c:v>42</c:v>
                </c:pt>
                <c:pt idx="2">
                  <c:v>17</c:v>
                </c:pt>
                <c:pt idx="3">
                  <c:v>21</c:v>
                </c:pt>
                <c:pt idx="4">
                  <c:v>2</c:v>
                </c:pt>
                <c:pt idx="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1E3-4ABD-AE7A-575BCF06541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1E3-4ABD-AE7A-575BCF06541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91E3-4ABD-AE7A-575BCF06541C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1E3-4ABD-AE7A-575BCF06541C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1E3-4ABD-AE7A-575BCF06541C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1E3-4ABD-AE7A-575BCF06541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1E3-4ABD-AE7A-575BCF06541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FCSHG5!$A$4:$A$9</c:f>
              <c:strCache>
                <c:ptCount val="6"/>
                <c:pt idx="0">
                  <c:v>Neuroblastome </c:v>
                </c:pt>
                <c:pt idx="1">
                  <c:v>Autres tumeurs du  Système Nerveux </c:v>
                </c:pt>
                <c:pt idx="2">
                  <c:v>Tumeurs osseuses </c:v>
                </c:pt>
                <c:pt idx="3">
                  <c:v>Tumeurs germinales (dont ovaire et testicule) </c:v>
                </c:pt>
                <c:pt idx="4">
                  <c:v>Sein</c:v>
                </c:pt>
                <c:pt idx="5">
                  <c:v>Autres tumeurs</c:v>
                </c:pt>
              </c:strCache>
            </c:strRef>
          </c:cat>
          <c:val>
            <c:numRef>
              <c:f>FCSHG5!$C$4:$C$9</c:f>
              <c:numCache>
                <c:formatCode>0\.0%</c:formatCode>
                <c:ptCount val="6"/>
                <c:pt idx="0">
                  <c:v>0.26984126984126983</c:v>
                </c:pt>
                <c:pt idx="1">
                  <c:v>0.33333333333333331</c:v>
                </c:pt>
                <c:pt idx="2">
                  <c:v>0.13492063492063491</c:v>
                </c:pt>
                <c:pt idx="3">
                  <c:v>0.16666666666666666</c:v>
                </c:pt>
                <c:pt idx="4">
                  <c:v>1.5873015873015872E-2</c:v>
                </c:pt>
                <c:pt idx="5">
                  <c:v>7.9365079365079361E-2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1E3-4ABD-AE7A-575BCF065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76200</xdr:rowOff>
    </xdr:from>
    <xdr:to>
      <xdr:col>7</xdr:col>
      <xdr:colOff>523875</xdr:colOff>
      <xdr:row>34</xdr:row>
      <xdr:rowOff>38100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0.3348</cdr:x>
      <cdr:y>0.21483</cdr:y>
    </cdr:from>
    <cdr:to>
      <cdr:x>0.40528</cdr:x>
      <cdr:y>0.21739</cdr:y>
    </cdr:to>
    <cdr:cxnSp macro="">
      <cdr:nvCxnSpPr>
        <cdr:cNvPr id="5" name="Connecteur droit 4"/>
        <cdr:cNvCxnSpPr/>
      </cdr:nvCxnSpPr>
      <cdr:spPr bwMode="auto">
        <a:xfrm xmlns:a="http://schemas.openxmlformats.org/drawingml/2006/main" flipV="1">
          <a:off x="2171686" y="800094"/>
          <a:ext cx="457170" cy="953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0.68722</cdr:x>
      <cdr:y>0.31713</cdr:y>
    </cdr:from>
    <cdr:to>
      <cdr:x>0.73715</cdr:x>
      <cdr:y>0.37851</cdr:y>
    </cdr:to>
    <cdr:cxnSp macro="">
      <cdr:nvCxnSpPr>
        <cdr:cNvPr id="7" name="Connecteur droit 6"/>
        <cdr:cNvCxnSpPr/>
      </cdr:nvCxnSpPr>
      <cdr:spPr bwMode="auto">
        <a:xfrm xmlns:a="http://schemas.openxmlformats.org/drawingml/2006/main" flipH="1">
          <a:off x="4457674" y="1181086"/>
          <a:ext cx="323873" cy="22859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0.62996</cdr:x>
      <cdr:y>0.78772</cdr:y>
    </cdr:from>
    <cdr:to>
      <cdr:x>0.68722</cdr:x>
      <cdr:y>0.81074</cdr:y>
    </cdr:to>
    <cdr:cxnSp macro="">
      <cdr:nvCxnSpPr>
        <cdr:cNvPr id="9" name="Connecteur droit 8"/>
        <cdr:cNvCxnSpPr/>
      </cdr:nvCxnSpPr>
      <cdr:spPr bwMode="auto">
        <a:xfrm xmlns:a="http://schemas.openxmlformats.org/drawingml/2006/main">
          <a:off x="4086237" y="2933694"/>
          <a:ext cx="371463" cy="8573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0.2702</cdr:x>
      <cdr:y>0.64706</cdr:y>
    </cdr:from>
    <cdr:to>
      <cdr:x>0.31278</cdr:x>
      <cdr:y>0.6752</cdr:y>
    </cdr:to>
    <cdr:cxnSp macro="">
      <cdr:nvCxnSpPr>
        <cdr:cNvPr id="11" name="Connecteur droit 10"/>
        <cdr:cNvCxnSpPr/>
      </cdr:nvCxnSpPr>
      <cdr:spPr bwMode="auto">
        <a:xfrm xmlns:a="http://schemas.openxmlformats.org/drawingml/2006/main" flipH="1">
          <a:off x="1752654" y="2409813"/>
          <a:ext cx="276197" cy="10480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0.25697</cdr:x>
      <cdr:y>0.35294</cdr:y>
    </cdr:from>
    <cdr:to>
      <cdr:x>0.31571</cdr:x>
      <cdr:y>0.36317</cdr:y>
    </cdr:to>
    <cdr:cxnSp macro="">
      <cdr:nvCxnSpPr>
        <cdr:cNvPr id="13" name="Connecteur droit 12"/>
        <cdr:cNvCxnSpPr/>
      </cdr:nvCxnSpPr>
      <cdr:spPr bwMode="auto">
        <a:xfrm xmlns:a="http://schemas.openxmlformats.org/drawingml/2006/main">
          <a:off x="1666836" y="1314444"/>
          <a:ext cx="381018" cy="38099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0.40578</cdr:x>
      <cdr:y>0.15175</cdr:y>
    </cdr:from>
    <cdr:to>
      <cdr:x>0.43955</cdr:x>
      <cdr:y>0.19523</cdr:y>
    </cdr:to>
    <cdr:cxnSp macro="">
      <cdr:nvCxnSpPr>
        <cdr:cNvPr id="10" name="Connecteur droit 9"/>
        <cdr:cNvCxnSpPr/>
      </cdr:nvCxnSpPr>
      <cdr:spPr bwMode="auto">
        <a:xfrm xmlns:a="http://schemas.openxmlformats.org/drawingml/2006/main">
          <a:off x="2632075" y="565150"/>
          <a:ext cx="219050" cy="16193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0.17915</cdr:x>
      <cdr:y>0.18414</cdr:y>
    </cdr:from>
    <cdr:to>
      <cdr:x>0.34067</cdr:x>
      <cdr:y>0.29668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62076" y="685786"/>
          <a:ext cx="1047703" cy="419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Tumeurs du sein</a:t>
          </a:r>
        </a:p>
        <a:p xmlns:a="http://schemas.openxmlformats.org/drawingml/2006/main">
          <a:pPr algn="ctr"/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1,6%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CSH_Activite_nationale_de_greffe_de_CSH_2020_FiguresCSHG1-CSHG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</sheetNames>
    <sheetDataSet>
      <sheetData sheetId="0"/>
      <sheetData sheetId="1"/>
      <sheetData sheetId="2"/>
      <sheetData sheetId="3"/>
      <sheetData sheetId="4">
        <row r="4">
          <cell r="A4" t="str">
            <v xml:space="preserve">Neuroblastome </v>
          </cell>
          <cell r="B4">
            <v>34</v>
          </cell>
          <cell r="C4">
            <v>0.26984126984126983</v>
          </cell>
        </row>
        <row r="5">
          <cell r="A5" t="str">
            <v xml:space="preserve">Autres tumeurs du  Système Nerveux </v>
          </cell>
          <cell r="B5">
            <v>42</v>
          </cell>
          <cell r="C5">
            <v>0.33333333333333331</v>
          </cell>
        </row>
        <row r="6">
          <cell r="A6" t="str">
            <v xml:space="preserve">Tumeurs osseuses </v>
          </cell>
          <cell r="B6">
            <v>17</v>
          </cell>
          <cell r="C6">
            <v>0.13492063492063491</v>
          </cell>
        </row>
        <row r="7">
          <cell r="A7" t="str">
            <v xml:space="preserve">Tumeurs germinales (dont ovaire et testicule) </v>
          </cell>
          <cell r="B7">
            <v>21</v>
          </cell>
          <cell r="C7">
            <v>0.16666666666666666</v>
          </cell>
        </row>
        <row r="8">
          <cell r="A8" t="str">
            <v>Sein</v>
          </cell>
          <cell r="B8">
            <v>2</v>
          </cell>
          <cell r="C8">
            <v>1.5873015873015872E-2</v>
          </cell>
        </row>
        <row r="9">
          <cell r="A9" t="str">
            <v>Autres tumeurs</v>
          </cell>
          <cell r="B9">
            <v>10</v>
          </cell>
          <cell r="C9">
            <v>7.9365079365079361E-2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R37"/>
  <sheetViews>
    <sheetView tabSelected="1" topLeftCell="A13" workbookViewId="0">
      <selection activeCell="B37" sqref="B37"/>
    </sheetView>
  </sheetViews>
  <sheetFormatPr baseColWidth="10" defaultRowHeight="13.2"/>
  <cols>
    <col min="1" max="1" width="24.77734375" style="3" customWidth="1"/>
    <col min="2" max="2" width="13.44140625" style="3" customWidth="1"/>
    <col min="3" max="3" width="13.77734375" style="3" customWidth="1"/>
    <col min="4" max="4" width="8.77734375" style="3" customWidth="1"/>
    <col min="5" max="5" width="9.5546875" style="3" customWidth="1"/>
    <col min="6" max="6" width="11.21875" style="3" customWidth="1"/>
    <col min="7" max="8" width="8.77734375" style="3" customWidth="1"/>
    <col min="9" max="9" width="11.21875" style="3" customWidth="1"/>
    <col min="10" max="15" width="8.77734375" style="3" customWidth="1"/>
    <col min="16" max="16384" width="11.5546875" style="3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3" spans="1:9" s="6" customFormat="1">
      <c r="A3" s="4"/>
      <c r="B3" s="5" t="s">
        <v>1</v>
      </c>
      <c r="C3" s="5" t="s">
        <v>2</v>
      </c>
    </row>
    <row r="4" spans="1:9">
      <c r="A4" s="7" t="s">
        <v>3</v>
      </c>
      <c r="B4" s="8">
        <v>34</v>
      </c>
      <c r="C4" s="9">
        <f>B4/B10</f>
        <v>0.26984126984126983</v>
      </c>
    </row>
    <row r="5" spans="1:9" ht="22.8">
      <c r="A5" s="10" t="s">
        <v>4</v>
      </c>
      <c r="B5" s="8">
        <v>42</v>
      </c>
      <c r="C5" s="9">
        <f>B5/B10</f>
        <v>0.33333333333333331</v>
      </c>
    </row>
    <row r="6" spans="1:9">
      <c r="A6" s="7" t="s">
        <v>5</v>
      </c>
      <c r="B6" s="8">
        <v>17</v>
      </c>
      <c r="C6" s="9">
        <f>B6/B10</f>
        <v>0.13492063492063491</v>
      </c>
    </row>
    <row r="7" spans="1:9" ht="22.8">
      <c r="A7" s="10" t="s">
        <v>6</v>
      </c>
      <c r="B7" s="8">
        <v>21</v>
      </c>
      <c r="C7" s="9">
        <f>B7/B10</f>
        <v>0.16666666666666666</v>
      </c>
    </row>
    <row r="8" spans="1:9">
      <c r="A8" s="10" t="s">
        <v>7</v>
      </c>
      <c r="B8" s="8">
        <v>2</v>
      </c>
      <c r="C8" s="9">
        <f>B8/B10</f>
        <v>1.5873015873015872E-2</v>
      </c>
    </row>
    <row r="9" spans="1:9">
      <c r="A9" s="10" t="s">
        <v>8</v>
      </c>
      <c r="B9" s="8">
        <v>10</v>
      </c>
      <c r="C9" s="9">
        <f>B9/B10</f>
        <v>7.9365079365079361E-2</v>
      </c>
    </row>
    <row r="10" spans="1:9">
      <c r="A10" s="11" t="s">
        <v>9</v>
      </c>
      <c r="B10" s="12">
        <f>SUM(B4:B9)</f>
        <v>126</v>
      </c>
      <c r="C10" s="13">
        <f>SUM(C4:C9)</f>
        <v>0.99999999999999978</v>
      </c>
    </row>
    <row r="24" spans="2:18">
      <c r="M24" s="14"/>
      <c r="N24" s="14"/>
    </row>
    <row r="26" spans="2:18" ht="15.6">
      <c r="B26" s="14"/>
      <c r="C26" s="14"/>
      <c r="D26" s="15"/>
      <c r="E26" s="14"/>
      <c r="F26" s="14"/>
      <c r="G26" s="14"/>
      <c r="H26" s="14"/>
      <c r="I26" s="14"/>
      <c r="J26" s="14"/>
      <c r="K26" s="14"/>
      <c r="L26" s="14"/>
      <c r="O26" s="14"/>
      <c r="P26" s="14"/>
      <c r="Q26" s="14"/>
      <c r="R26" s="14"/>
    </row>
    <row r="28" spans="2:18">
      <c r="B28" s="16"/>
      <c r="C28" s="17"/>
      <c r="D28" s="16"/>
      <c r="E28" s="17"/>
      <c r="F28" s="17"/>
      <c r="G28" s="16"/>
      <c r="H28" s="16"/>
    </row>
    <row r="29" spans="2:18">
      <c r="B29" s="18"/>
      <c r="C29" s="18"/>
      <c r="D29" s="18"/>
      <c r="E29" s="18"/>
      <c r="F29" s="18"/>
      <c r="G29" s="18"/>
      <c r="H29" s="18"/>
    </row>
    <row r="36" spans="1:2">
      <c r="A36" s="19"/>
      <c r="B36" s="19" t="s">
        <v>10</v>
      </c>
    </row>
    <row r="37" spans="1:2">
      <c r="B37" s="20" t="s">
        <v>11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FCSHG5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BENFREDJ</dc:creator>
  <cp:lastModifiedBy>Gabrielle BENFREDJ</cp:lastModifiedBy>
  <dcterms:created xsi:type="dcterms:W3CDTF">2021-08-31T14:48:47Z</dcterms:created>
  <dcterms:modified xsi:type="dcterms:W3CDTF">2021-08-31T14:48:47Z</dcterms:modified>
</cp:coreProperties>
</file>